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1570" windowHeight="7905" activeTab="0"/>
  </bookViews>
  <sheets>
    <sheet name="ALAP" sheetId="1" r:id="rId1"/>
  </sheets>
  <definedNames/>
  <calcPr fullCalcOnLoad="1"/>
</workbook>
</file>

<file path=xl/sharedStrings.xml><?xml version="1.0" encoding="utf-8"?>
<sst xmlns="http://schemas.openxmlformats.org/spreadsheetml/2006/main" count="167" uniqueCount="100">
  <si>
    <t>Megnevezés</t>
  </si>
  <si>
    <t>Menny.</t>
  </si>
  <si>
    <t>Szüks.</t>
  </si>
  <si>
    <t>Nettó ár</t>
  </si>
  <si>
    <t>egys.</t>
  </si>
  <si>
    <t>menny.</t>
  </si>
  <si>
    <t>db</t>
  </si>
  <si>
    <t>Mágnesszelepek</t>
  </si>
  <si>
    <t>Aknák</t>
  </si>
  <si>
    <t>Szerelvények - gyorskötő idomok KPE csövekhez</t>
  </si>
  <si>
    <t>Toldókarmantyú D 25</t>
  </si>
  <si>
    <t>Toldókarmantyú D 32</t>
  </si>
  <si>
    <t>Toldókarmantyú D 40</t>
  </si>
  <si>
    <t>Átmenet D 40 x 5/4" külső menetre</t>
  </si>
  <si>
    <t>Átmenet D 32 x 3/4" belső menetre</t>
  </si>
  <si>
    <t>Átmenet D 32 x 1" belső menetre</t>
  </si>
  <si>
    <t>Átmenet D 40 x 5/4" belső menetre</t>
  </si>
  <si>
    <t>Könyök D 32</t>
  </si>
  <si>
    <t>Könyök D 40</t>
  </si>
  <si>
    <t>Könyök D 32 x 1'' belső menetes</t>
  </si>
  <si>
    <t>Funny Pipe csatlakozás 1/2 " 90°-os</t>
  </si>
  <si>
    <t>Funny Pipe csatlakozás 3/4 " 90°-os</t>
  </si>
  <si>
    <t>DURA hollanderes idomok</t>
  </si>
  <si>
    <t>Dura könyök elem 1”K x 1”B</t>
  </si>
  <si>
    <t>Dura T elem 1”K x 1”B x 1”B</t>
  </si>
  <si>
    <t>Dura kereszt elem 1”K x 1”B x 1”B x 1”B</t>
  </si>
  <si>
    <t>Galvanizált idomok</t>
  </si>
  <si>
    <t>Golyóscsap 3/4" KB</t>
  </si>
  <si>
    <t>Szűkítő közdarab 1" x 3/4" KB</t>
  </si>
  <si>
    <t>Szűkítő közdarab 5/4" x 1" KB</t>
  </si>
  <si>
    <t>Galvanizált könyök 5/4" BB</t>
  </si>
  <si>
    <t>Egyéb</t>
  </si>
  <si>
    <t>Csövek</t>
  </si>
  <si>
    <t>fm</t>
  </si>
  <si>
    <t>D 32 - P6 KPE cső</t>
  </si>
  <si>
    <t>D 40 - P10 KPE cső</t>
  </si>
  <si>
    <t>D 110 PVC cső</t>
  </si>
  <si>
    <t>Vezetékek</t>
  </si>
  <si>
    <t>Gyorskötős könyök D 20-as</t>
  </si>
  <si>
    <t>Gyorskötős toldás D 20-as</t>
  </si>
  <si>
    <t>Gyorskötős T D 20-as</t>
  </si>
  <si>
    <t>TORO TRS esőérzékelő</t>
  </si>
  <si>
    <t>Csőmegfúró bilincs D 32 x 3/4"</t>
  </si>
  <si>
    <t>3M vízhatlan kábeltoldó</t>
  </si>
  <si>
    <t>Átmenet D 40 x 1" belső menetre</t>
  </si>
  <si>
    <t>Golyóscsap 5/4" BB</t>
  </si>
  <si>
    <t>Áfa ( 27% ) :</t>
  </si>
  <si>
    <t>Csepegtetőcső rögzítő tüske D20 csőhöz</t>
  </si>
  <si>
    <t xml:space="preserve">Gyorskötős végdugó D 20 </t>
  </si>
  <si>
    <t>Teflon - gáz</t>
  </si>
  <si>
    <t>TORO Evolution D4, 4 zónás kültéri vezérlő, 16 zónáig bővíthető</t>
  </si>
  <si>
    <t>TORO Evolution D4, 4 zónás bővítő modul</t>
  </si>
  <si>
    <t>Vezérlés TORO</t>
  </si>
  <si>
    <t>Gyorskötős végződés D 20 x 3/4" külső menetre</t>
  </si>
  <si>
    <t>YSLY-JZ 3x1,5 mm2 kábel 300/500 V</t>
  </si>
  <si>
    <t>YSLY-JZ 4x1,5 mm2 kábel 300/500 V</t>
  </si>
  <si>
    <t>YSLY-JZ 7x1,5 mm2 kábel 300/500 V</t>
  </si>
  <si>
    <t>YSLY-JZ 10x1,5 mm2 kábel 300/500 V</t>
  </si>
  <si>
    <t>Esőérzékelő tartóoszlop 3 m-es</t>
  </si>
  <si>
    <t>Műanyag idomok</t>
  </si>
  <si>
    <t>Műanyag szűkítő 3/4x1" KB</t>
  </si>
  <si>
    <t>LPE cső D20 Mg-i P3,2</t>
  </si>
  <si>
    <t>TORO EZ-FLO PLUS mágnesszelep 1” KM</t>
  </si>
  <si>
    <t>TORO EZ-FLO PLUS mágnesszelep 1” KM mennyiségszabályzóval</t>
  </si>
  <si>
    <t>Rotoros öntözőfejek</t>
  </si>
  <si>
    <t>TORO Mini 8. 1/2"-os rotoros öntözőfej 5 db fúvókával (5-10 m közötti szórástávolság)</t>
  </si>
  <si>
    <t>T5P-RS 12 cm kiemelkedésű, 40°-360°-ig fokozatmentesen állítható, rotoros öntözőfej</t>
  </si>
  <si>
    <t>PRF-100-RBY Szűrő- nyomáscsökkentő egyben 1", 2.8 bar, 75 micron</t>
  </si>
  <si>
    <t>MIDI 10'' kerek szelepakna Plastica</t>
  </si>
  <si>
    <t>STANDARD 12'' szögletes szelepakna Plastica</t>
  </si>
  <si>
    <t>JUMBO szögletes szelepakna Plastica</t>
  </si>
  <si>
    <t>Egál T-idom D 40</t>
  </si>
  <si>
    <t>Egál T-idom D 32</t>
  </si>
  <si>
    <t>T-idom átmenet D 32 x 1" x D 32 belső menetre</t>
  </si>
  <si>
    <t>T-idom átmenet D 40 x 5/4" x D 40 belső menetre</t>
  </si>
  <si>
    <t>Galvanizált közcsavar 5/4" KK</t>
  </si>
  <si>
    <t>Galvanizált karmantyú 5/4"</t>
  </si>
  <si>
    <t>Galvanizált T-idom 5/4"</t>
  </si>
  <si>
    <t>Funny Pipe jellegű cső (fejbekötő cső)</t>
  </si>
  <si>
    <t>Idomok csepegtető öntözéshez</t>
  </si>
  <si>
    <t>D 25 KPE védőcső</t>
  </si>
  <si>
    <t>D20 Csepegtetőcső (2 liter / óra / 33 cm)</t>
  </si>
  <si>
    <t>Egységár</t>
  </si>
  <si>
    <t>Összesen</t>
  </si>
  <si>
    <t>anyag</t>
  </si>
  <si>
    <t>díj</t>
  </si>
  <si>
    <t>(nettó)</t>
  </si>
  <si>
    <t>Összesen (nettó):</t>
  </si>
  <si>
    <t>Munkanem összesen (bruttó):</t>
  </si>
  <si>
    <t>Automata öntözőrendszer</t>
  </si>
  <si>
    <t>NYÍREGYHÁZA, BENCZÚR TÉR KÖRNYEZETRENDEZÉSI TERVE</t>
  </si>
  <si>
    <t>(HRSZ.: 6177/2)</t>
  </si>
  <si>
    <t>YSLY-JZ 5x1,5 mm2 kábel 300/500 V</t>
  </si>
  <si>
    <t>3/4" golyós altalajcsap</t>
  </si>
  <si>
    <t>Alumínium csapszekrény 405</t>
  </si>
  <si>
    <t>Könyök D 32 x 3/4'' belső menetes</t>
  </si>
  <si>
    <t>T-idom  D 40 x D 32 x  D 40</t>
  </si>
  <si>
    <t>D 32 - P10 KPE cső</t>
  </si>
  <si>
    <t>KÖLTSÉGVETÉSI KIÍRÁS</t>
  </si>
  <si>
    <t>Budapest, 2017. szeptember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</si>
</sst>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[$-F800]dddd\,\ mmmm\ dd\,\ yyyy"/>
    <numFmt numFmtId="174" formatCode="00000000\-0\-00"/>
    <numFmt numFmtId="175" formatCode="#,##0\ _F_t"/>
  </numFmts>
  <fonts count="47">
    <font>
      <sz val="10"/>
      <name val="Geneva CE"/>
      <family val="0"/>
    </font>
    <font>
      <sz val="11"/>
      <color indexed="8"/>
      <name val="Calibri"/>
      <family val="2"/>
    </font>
    <font>
      <sz val="10"/>
      <name val="Times CE"/>
      <family val="0"/>
    </font>
    <font>
      <b/>
      <sz val="10"/>
      <color indexed="8"/>
      <name val="Times CE"/>
      <family val="0"/>
    </font>
    <font>
      <b/>
      <sz val="10"/>
      <name val="Times CE"/>
      <family val="0"/>
    </font>
    <font>
      <sz val="10"/>
      <color indexed="8"/>
      <name val="Times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13"/>
      <name val="Calibri"/>
      <family val="2"/>
    </font>
    <font>
      <sz val="10"/>
      <color indexed="10"/>
      <name val="Time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7" fillId="0" borderId="0" xfId="56" applyFont="1" applyFill="1" applyBorder="1">
      <alignment/>
      <protection/>
    </xf>
    <xf numFmtId="3" fontId="2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56" applyNumberFormat="1" applyFont="1" applyFill="1" applyBorder="1" applyAlignment="1">
      <alignment horizontal="right" vertical="center"/>
      <protection/>
    </xf>
    <xf numFmtId="3" fontId="6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 vertical="center"/>
    </xf>
    <xf numFmtId="0" fontId="7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/>
    </xf>
    <xf numFmtId="3" fontId="4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tabSelected="1" zoomScalePageLayoutView="0" workbookViewId="0" topLeftCell="A1">
      <selection activeCell="A1" sqref="A1"/>
    </sheetView>
  </sheetViews>
  <sheetFormatPr defaultColWidth="7.875" defaultRowHeight="12.75" customHeight="1"/>
  <cols>
    <col min="1" max="1" width="75.625" style="1" bestFit="1" customWidth="1"/>
    <col min="2" max="2" width="6.75390625" style="10" customWidth="1"/>
    <col min="3" max="3" width="6.625" style="6" bestFit="1" customWidth="1"/>
    <col min="4" max="4" width="9.875" style="2" customWidth="1"/>
    <col min="5" max="5" width="9.875" style="8" customWidth="1"/>
    <col min="6" max="8" width="9.875" style="3" customWidth="1"/>
    <col min="9" max="16384" width="7.875" style="3" customWidth="1"/>
  </cols>
  <sheetData>
    <row r="1" spans="1:8" s="4" customFormat="1" ht="12.75" customHeight="1">
      <c r="A1" s="15" t="s">
        <v>98</v>
      </c>
      <c r="B1" s="16"/>
      <c r="C1" s="17"/>
      <c r="G1" s="18"/>
      <c r="H1" s="19"/>
    </row>
    <row r="2" spans="1:5" s="4" customFormat="1" ht="12.75" customHeight="1">
      <c r="A2" s="15" t="s">
        <v>90</v>
      </c>
      <c r="B2" s="20"/>
      <c r="C2" s="21"/>
      <c r="D2" s="22"/>
      <c r="E2" s="13"/>
    </row>
    <row r="3" spans="1:5" s="4" customFormat="1" ht="12.75" customHeight="1">
      <c r="A3" s="15" t="s">
        <v>91</v>
      </c>
      <c r="B3" s="16"/>
      <c r="C3" s="21"/>
      <c r="D3" s="22"/>
      <c r="E3" s="13"/>
    </row>
    <row r="4" spans="1:5" s="4" customFormat="1" ht="12.75" customHeight="1">
      <c r="A4" s="15" t="s">
        <v>89</v>
      </c>
      <c r="B4" s="16"/>
      <c r="C4" s="21"/>
      <c r="D4" s="23"/>
      <c r="E4" s="13"/>
    </row>
    <row r="5" spans="1:5" ht="12.75" customHeight="1" thickBot="1">
      <c r="A5" s="24"/>
      <c r="B5" s="25"/>
      <c r="C5" s="21"/>
      <c r="D5" s="26"/>
      <c r="E5" s="11"/>
    </row>
    <row r="6" spans="1:8" ht="12.75" customHeight="1" thickBot="1">
      <c r="A6" s="72" t="s">
        <v>0</v>
      </c>
      <c r="B6" s="27" t="s">
        <v>1</v>
      </c>
      <c r="C6" s="28" t="s">
        <v>2</v>
      </c>
      <c r="D6" s="74" t="s">
        <v>82</v>
      </c>
      <c r="E6" s="75"/>
      <c r="F6" s="74" t="s">
        <v>3</v>
      </c>
      <c r="G6" s="75"/>
      <c r="H6" s="66" t="s">
        <v>83</v>
      </c>
    </row>
    <row r="7" spans="1:8" ht="12.75" customHeight="1" thickBot="1">
      <c r="A7" s="73"/>
      <c r="B7" s="29" t="s">
        <v>4</v>
      </c>
      <c r="C7" s="30" t="s">
        <v>5</v>
      </c>
      <c r="D7" s="67" t="s">
        <v>84</v>
      </c>
      <c r="E7" s="68" t="s">
        <v>85</v>
      </c>
      <c r="F7" s="67" t="s">
        <v>84</v>
      </c>
      <c r="G7" s="68" t="s">
        <v>85</v>
      </c>
      <c r="H7" s="69" t="s">
        <v>86</v>
      </c>
    </row>
    <row r="8" spans="1:5" ht="12.75" customHeight="1">
      <c r="A8" s="31" t="s">
        <v>52</v>
      </c>
      <c r="B8" s="33"/>
      <c r="C8" s="56"/>
      <c r="D8" s="11"/>
      <c r="E8" s="11"/>
    </row>
    <row r="9" spans="1:8" ht="12.75" customHeight="1">
      <c r="A9" s="24" t="s">
        <v>50</v>
      </c>
      <c r="B9" s="25" t="s">
        <v>6</v>
      </c>
      <c r="C9" s="56">
        <v>1</v>
      </c>
      <c r="D9" s="11"/>
      <c r="E9" s="11"/>
      <c r="F9" s="11">
        <f>C9*D9</f>
        <v>0</v>
      </c>
      <c r="G9" s="11">
        <f>C9*E9</f>
        <v>0</v>
      </c>
      <c r="H9" s="11">
        <f>F9+G9</f>
        <v>0</v>
      </c>
    </row>
    <row r="10" spans="1:8" ht="12.75" customHeight="1">
      <c r="A10" s="24" t="s">
        <v>51</v>
      </c>
      <c r="B10" s="25" t="s">
        <v>6</v>
      </c>
      <c r="C10" s="56">
        <v>2</v>
      </c>
      <c r="D10" s="11"/>
      <c r="E10" s="11"/>
      <c r="F10" s="11">
        <f>C10*D10</f>
        <v>0</v>
      </c>
      <c r="G10" s="11">
        <f>C10*E10</f>
        <v>0</v>
      </c>
      <c r="H10" s="11">
        <f>F10+G10</f>
        <v>0</v>
      </c>
    </row>
    <row r="11" spans="1:8" ht="12.75" customHeight="1">
      <c r="A11" s="1" t="s">
        <v>41</v>
      </c>
      <c r="B11" s="25" t="s">
        <v>6</v>
      </c>
      <c r="C11" s="56">
        <v>1</v>
      </c>
      <c r="D11" s="11"/>
      <c r="E11" s="11"/>
      <c r="F11" s="11">
        <f>C11*D11</f>
        <v>0</v>
      </c>
      <c r="G11" s="11">
        <f>C11*E11</f>
        <v>0</v>
      </c>
      <c r="H11" s="11">
        <f>F11+G11</f>
        <v>0</v>
      </c>
    </row>
    <row r="12" spans="1:5" ht="12.75" customHeight="1">
      <c r="A12" s="7"/>
      <c r="B12" s="33"/>
      <c r="C12" s="56"/>
      <c r="D12" s="11"/>
      <c r="E12" s="11"/>
    </row>
    <row r="13" spans="1:5" ht="12.75" customHeight="1">
      <c r="A13" s="31" t="s">
        <v>7</v>
      </c>
      <c r="B13" s="33"/>
      <c r="C13" s="56"/>
      <c r="D13" s="11"/>
      <c r="E13" s="11"/>
    </row>
    <row r="14" spans="1:8" ht="12.75" customHeight="1">
      <c r="A14" s="3" t="s">
        <v>62</v>
      </c>
      <c r="B14" s="33" t="s">
        <v>6</v>
      </c>
      <c r="C14" s="36">
        <v>6</v>
      </c>
      <c r="D14" s="11"/>
      <c r="E14" s="11"/>
      <c r="F14" s="11">
        <f>C14*D14</f>
        <v>0</v>
      </c>
      <c r="G14" s="11">
        <f>C14*E14</f>
        <v>0</v>
      </c>
      <c r="H14" s="11">
        <f>F14+G14</f>
        <v>0</v>
      </c>
    </row>
    <row r="15" spans="1:8" ht="12.75" customHeight="1">
      <c r="A15" s="3" t="s">
        <v>63</v>
      </c>
      <c r="B15" s="33" t="s">
        <v>6</v>
      </c>
      <c r="C15" s="36">
        <v>4</v>
      </c>
      <c r="D15" s="11"/>
      <c r="E15" s="11"/>
      <c r="F15" s="11">
        <f>C15*D15</f>
        <v>0</v>
      </c>
      <c r="G15" s="11">
        <f>C15*E15</f>
        <v>0</v>
      </c>
      <c r="H15" s="11">
        <f>F15+G15</f>
        <v>0</v>
      </c>
    </row>
    <row r="16" spans="1:5" ht="12.75" customHeight="1">
      <c r="A16" s="32"/>
      <c r="B16" s="33"/>
      <c r="C16" s="56"/>
      <c r="D16" s="11"/>
      <c r="E16" s="11"/>
    </row>
    <row r="17" spans="1:5" ht="12.75" customHeight="1">
      <c r="A17" s="31" t="s">
        <v>64</v>
      </c>
      <c r="B17" s="33"/>
      <c r="C17" s="56"/>
      <c r="D17" s="11"/>
      <c r="E17" s="11"/>
    </row>
    <row r="18" spans="1:8" ht="12.75" customHeight="1">
      <c r="A18" s="64" t="s">
        <v>65</v>
      </c>
      <c r="B18" s="33" t="s">
        <v>6</v>
      </c>
      <c r="C18" s="36">
        <v>1</v>
      </c>
      <c r="D18" s="11"/>
      <c r="E18" s="11"/>
      <c r="F18" s="11">
        <f>C18*D18</f>
        <v>0</v>
      </c>
      <c r="G18" s="11">
        <f>C18*E18</f>
        <v>0</v>
      </c>
      <c r="H18" s="11">
        <f>F18+G18</f>
        <v>0</v>
      </c>
    </row>
    <row r="19" spans="1:8" ht="12.75" customHeight="1">
      <c r="A19" s="64" t="s">
        <v>66</v>
      </c>
      <c r="B19" s="33" t="s">
        <v>6</v>
      </c>
      <c r="C19" s="36">
        <v>29</v>
      </c>
      <c r="D19" s="11"/>
      <c r="E19" s="11"/>
      <c r="F19" s="11">
        <f>C19*D19</f>
        <v>0</v>
      </c>
      <c r="G19" s="11">
        <f>C19*E19</f>
        <v>0</v>
      </c>
      <c r="H19" s="11">
        <f>F19+G19</f>
        <v>0</v>
      </c>
    </row>
    <row r="20" spans="1:5" ht="12.75" customHeight="1">
      <c r="A20" s="32"/>
      <c r="B20" s="33"/>
      <c r="C20" s="56"/>
      <c r="D20" s="11"/>
      <c r="E20" s="11"/>
    </row>
    <row r="21" spans="1:5" ht="12.75" customHeight="1">
      <c r="A21" s="31" t="s">
        <v>79</v>
      </c>
      <c r="B21" s="33"/>
      <c r="C21" s="56"/>
      <c r="D21" s="11"/>
      <c r="E21" s="11"/>
    </row>
    <row r="22" spans="1:8" ht="12.75" customHeight="1">
      <c r="A22" s="35" t="s">
        <v>47</v>
      </c>
      <c r="B22" s="33" t="s">
        <v>6</v>
      </c>
      <c r="C22" s="36">
        <v>1600</v>
      </c>
      <c r="D22" s="11"/>
      <c r="E22" s="11"/>
      <c r="F22" s="11">
        <f aca="true" t="shared" si="0" ref="F22:F28">C22*D22</f>
        <v>0</v>
      </c>
      <c r="G22" s="11">
        <f aca="true" t="shared" si="1" ref="G22:G28">C22*E22</f>
        <v>0</v>
      </c>
      <c r="H22" s="11">
        <f aca="true" t="shared" si="2" ref="H22:H28">F22+G22</f>
        <v>0</v>
      </c>
    </row>
    <row r="23" spans="1:8" ht="12.75" customHeight="1">
      <c r="A23" s="35" t="s">
        <v>38</v>
      </c>
      <c r="B23" s="33" t="s">
        <v>6</v>
      </c>
      <c r="C23" s="36">
        <v>80</v>
      </c>
      <c r="D23" s="11"/>
      <c r="E23" s="11"/>
      <c r="F23" s="11">
        <f t="shared" si="0"/>
        <v>0</v>
      </c>
      <c r="G23" s="11">
        <f t="shared" si="1"/>
        <v>0</v>
      </c>
      <c r="H23" s="11">
        <f t="shared" si="2"/>
        <v>0</v>
      </c>
    </row>
    <row r="24" spans="1:8" ht="12.75" customHeight="1">
      <c r="A24" s="35" t="s">
        <v>39</v>
      </c>
      <c r="B24" s="33" t="s">
        <v>6</v>
      </c>
      <c r="C24" s="36">
        <v>60</v>
      </c>
      <c r="D24" s="11"/>
      <c r="E24" s="11"/>
      <c r="F24" s="11">
        <f t="shared" si="0"/>
        <v>0</v>
      </c>
      <c r="G24" s="11">
        <f t="shared" si="1"/>
        <v>0</v>
      </c>
      <c r="H24" s="11">
        <f t="shared" si="2"/>
        <v>0</v>
      </c>
    </row>
    <row r="25" spans="1:8" ht="12.75" customHeight="1">
      <c r="A25" s="35" t="s">
        <v>40</v>
      </c>
      <c r="B25" s="33" t="s">
        <v>6</v>
      </c>
      <c r="C25" s="36">
        <v>70</v>
      </c>
      <c r="D25" s="11"/>
      <c r="E25" s="11"/>
      <c r="F25" s="11">
        <f t="shared" si="0"/>
        <v>0</v>
      </c>
      <c r="G25" s="11">
        <f t="shared" si="1"/>
        <v>0</v>
      </c>
      <c r="H25" s="11">
        <f t="shared" si="2"/>
        <v>0</v>
      </c>
    </row>
    <row r="26" spans="1:8" ht="12.75" customHeight="1">
      <c r="A26" s="35" t="s">
        <v>48</v>
      </c>
      <c r="B26" s="33" t="s">
        <v>6</v>
      </c>
      <c r="C26" s="36">
        <v>160</v>
      </c>
      <c r="D26" s="11"/>
      <c r="E26" s="11"/>
      <c r="F26" s="11">
        <f t="shared" si="0"/>
        <v>0</v>
      </c>
      <c r="G26" s="11">
        <f t="shared" si="1"/>
        <v>0</v>
      </c>
      <c r="H26" s="11">
        <f t="shared" si="2"/>
        <v>0</v>
      </c>
    </row>
    <row r="27" spans="1:8" ht="12.75" customHeight="1">
      <c r="A27" s="35" t="s">
        <v>53</v>
      </c>
      <c r="B27" s="33" t="s">
        <v>6</v>
      </c>
      <c r="C27" s="36">
        <v>42</v>
      </c>
      <c r="D27" s="11"/>
      <c r="E27" s="11"/>
      <c r="F27" s="11">
        <f t="shared" si="0"/>
        <v>0</v>
      </c>
      <c r="G27" s="11">
        <f t="shared" si="1"/>
        <v>0</v>
      </c>
      <c r="H27" s="11">
        <f t="shared" si="2"/>
        <v>0</v>
      </c>
    </row>
    <row r="28" spans="1:8" ht="12.75" customHeight="1">
      <c r="A28" s="3" t="s">
        <v>67</v>
      </c>
      <c r="B28" s="33" t="s">
        <v>6</v>
      </c>
      <c r="C28" s="36">
        <v>4</v>
      </c>
      <c r="D28" s="11"/>
      <c r="E28" s="11"/>
      <c r="F28" s="11">
        <f t="shared" si="0"/>
        <v>0</v>
      </c>
      <c r="G28" s="11">
        <f t="shared" si="1"/>
        <v>0</v>
      </c>
      <c r="H28" s="11">
        <f t="shared" si="2"/>
        <v>0</v>
      </c>
    </row>
    <row r="29" spans="1:5" ht="12.75" customHeight="1">
      <c r="A29" s="32"/>
      <c r="B29" s="33"/>
      <c r="C29" s="56"/>
      <c r="D29" s="11"/>
      <c r="E29" s="11"/>
    </row>
    <row r="30" spans="1:5" ht="12.75" customHeight="1">
      <c r="A30" s="31" t="s">
        <v>8</v>
      </c>
      <c r="B30" s="33"/>
      <c r="C30" s="56"/>
      <c r="D30" s="11"/>
      <c r="E30" s="11"/>
    </row>
    <row r="31" spans="1:8" ht="12.75" customHeight="1">
      <c r="A31" s="64" t="s">
        <v>68</v>
      </c>
      <c r="B31" s="33" t="s">
        <v>6</v>
      </c>
      <c r="C31" s="36">
        <v>1</v>
      </c>
      <c r="D31" s="36"/>
      <c r="E31" s="11"/>
      <c r="F31" s="11">
        <f>C31*D31</f>
        <v>0</v>
      </c>
      <c r="G31" s="11">
        <f>C31*E31</f>
        <v>0</v>
      </c>
      <c r="H31" s="11">
        <f>F31+G31</f>
        <v>0</v>
      </c>
    </row>
    <row r="32" spans="1:8" ht="12.75" customHeight="1">
      <c r="A32" s="64" t="s">
        <v>69</v>
      </c>
      <c r="B32" s="33" t="s">
        <v>6</v>
      </c>
      <c r="C32" s="36">
        <v>2</v>
      </c>
      <c r="D32" s="36"/>
      <c r="E32" s="11"/>
      <c r="F32" s="11">
        <f>C32*D32</f>
        <v>0</v>
      </c>
      <c r="G32" s="11">
        <f>C32*E32</f>
        <v>0</v>
      </c>
      <c r="H32" s="11">
        <f>F32+G32</f>
        <v>0</v>
      </c>
    </row>
    <row r="33" spans="1:8" ht="12.75" customHeight="1">
      <c r="A33" s="64" t="s">
        <v>70</v>
      </c>
      <c r="B33" s="33" t="s">
        <v>6</v>
      </c>
      <c r="C33" s="36">
        <v>2</v>
      </c>
      <c r="D33" s="36"/>
      <c r="E33" s="11"/>
      <c r="F33" s="11">
        <f>C33*D33</f>
        <v>0</v>
      </c>
      <c r="G33" s="11">
        <f>C33*E33</f>
        <v>0</v>
      </c>
      <c r="H33" s="11">
        <f>F33+G33</f>
        <v>0</v>
      </c>
    </row>
    <row r="34" spans="1:5" ht="12.75" customHeight="1">
      <c r="A34" s="64"/>
      <c r="B34" s="64"/>
      <c r="C34" s="8"/>
      <c r="D34" s="65"/>
      <c r="E34" s="3"/>
    </row>
    <row r="35" spans="1:5" ht="12.75" customHeight="1">
      <c r="A35" s="31" t="s">
        <v>9</v>
      </c>
      <c r="B35" s="37"/>
      <c r="C35" s="57"/>
      <c r="D35" s="38"/>
      <c r="E35" s="11"/>
    </row>
    <row r="36" spans="1:9" ht="12.75" customHeight="1">
      <c r="A36" s="64" t="s">
        <v>42</v>
      </c>
      <c r="B36" s="33" t="s">
        <v>6</v>
      </c>
      <c r="C36" s="6">
        <v>52</v>
      </c>
      <c r="D36" s="11"/>
      <c r="E36" s="11"/>
      <c r="F36" s="11">
        <f aca="true" t="shared" si="3" ref="F36:F55">C36*D36</f>
        <v>0</v>
      </c>
      <c r="G36" s="11">
        <f aca="true" t="shared" si="4" ref="G36:G55">C36*E36</f>
        <v>0</v>
      </c>
      <c r="H36" s="11">
        <f aca="true" t="shared" si="5" ref="H36:H55">F36+G36</f>
        <v>0</v>
      </c>
      <c r="I36" s="36"/>
    </row>
    <row r="37" spans="1:9" ht="12.75" customHeight="1">
      <c r="A37" s="64" t="s">
        <v>10</v>
      </c>
      <c r="B37" s="33" t="s">
        <v>6</v>
      </c>
      <c r="C37" s="6">
        <v>4</v>
      </c>
      <c r="D37" s="12"/>
      <c r="E37" s="11"/>
      <c r="F37" s="11">
        <f t="shared" si="3"/>
        <v>0</v>
      </c>
      <c r="G37" s="11">
        <f t="shared" si="4"/>
        <v>0</v>
      </c>
      <c r="H37" s="11">
        <f t="shared" si="5"/>
        <v>0</v>
      </c>
      <c r="I37" s="36"/>
    </row>
    <row r="38" spans="1:9" ht="12.75" customHeight="1">
      <c r="A38" s="64" t="s">
        <v>11</v>
      </c>
      <c r="B38" s="33" t="s">
        <v>6</v>
      </c>
      <c r="C38" s="6">
        <v>12</v>
      </c>
      <c r="D38" s="12"/>
      <c r="E38" s="11"/>
      <c r="F38" s="11">
        <f t="shared" si="3"/>
        <v>0</v>
      </c>
      <c r="G38" s="11">
        <f t="shared" si="4"/>
        <v>0</v>
      </c>
      <c r="H38" s="11">
        <f t="shared" si="5"/>
        <v>0</v>
      </c>
      <c r="I38" s="36"/>
    </row>
    <row r="39" spans="1:9" ht="12.75" customHeight="1">
      <c r="A39" s="35" t="s">
        <v>12</v>
      </c>
      <c r="B39" s="33" t="s">
        <v>6</v>
      </c>
      <c r="C39" s="6">
        <v>10</v>
      </c>
      <c r="D39" s="12"/>
      <c r="E39" s="11"/>
      <c r="F39" s="11">
        <f t="shared" si="3"/>
        <v>0</v>
      </c>
      <c r="G39" s="11">
        <f t="shared" si="4"/>
        <v>0</v>
      </c>
      <c r="H39" s="11">
        <f t="shared" si="5"/>
        <v>0</v>
      </c>
      <c r="I39" s="36"/>
    </row>
    <row r="40" spans="1:9" ht="12.75" customHeight="1">
      <c r="A40" s="35" t="s">
        <v>13</v>
      </c>
      <c r="B40" s="33" t="s">
        <v>6</v>
      </c>
      <c r="C40" s="6">
        <v>2</v>
      </c>
      <c r="D40" s="12"/>
      <c r="E40" s="11"/>
      <c r="F40" s="11">
        <f t="shared" si="3"/>
        <v>0</v>
      </c>
      <c r="G40" s="11">
        <f t="shared" si="4"/>
        <v>0</v>
      </c>
      <c r="H40" s="11">
        <f t="shared" si="5"/>
        <v>0</v>
      </c>
      <c r="I40" s="36"/>
    </row>
    <row r="41" spans="1:9" ht="12.75" customHeight="1">
      <c r="A41" s="64" t="s">
        <v>14</v>
      </c>
      <c r="B41" s="33" t="s">
        <v>6</v>
      </c>
      <c r="C41" s="6">
        <v>22</v>
      </c>
      <c r="D41" s="12"/>
      <c r="E41" s="11"/>
      <c r="F41" s="11">
        <f t="shared" si="3"/>
        <v>0</v>
      </c>
      <c r="G41" s="11">
        <f t="shared" si="4"/>
        <v>0</v>
      </c>
      <c r="H41" s="11">
        <f t="shared" si="5"/>
        <v>0</v>
      </c>
      <c r="I41" s="36"/>
    </row>
    <row r="42" spans="1:9" ht="12.75" customHeight="1">
      <c r="A42" s="64" t="s">
        <v>15</v>
      </c>
      <c r="B42" s="33" t="s">
        <v>6</v>
      </c>
      <c r="C42" s="6">
        <v>10</v>
      </c>
      <c r="D42" s="12"/>
      <c r="E42" s="11"/>
      <c r="F42" s="11">
        <f t="shared" si="3"/>
        <v>0</v>
      </c>
      <c r="G42" s="11">
        <f t="shared" si="4"/>
        <v>0</v>
      </c>
      <c r="H42" s="11">
        <f t="shared" si="5"/>
        <v>0</v>
      </c>
      <c r="I42" s="36"/>
    </row>
    <row r="43" spans="1:9" ht="12.75" customHeight="1">
      <c r="A43" s="35" t="s">
        <v>44</v>
      </c>
      <c r="B43" s="33" t="s">
        <v>6</v>
      </c>
      <c r="C43" s="6">
        <v>2</v>
      </c>
      <c r="D43" s="12"/>
      <c r="E43" s="11"/>
      <c r="F43" s="11">
        <f t="shared" si="3"/>
        <v>0</v>
      </c>
      <c r="G43" s="11">
        <f t="shared" si="4"/>
        <v>0</v>
      </c>
      <c r="H43" s="11">
        <f t="shared" si="5"/>
        <v>0</v>
      </c>
      <c r="I43" s="36"/>
    </row>
    <row r="44" spans="1:9" ht="12.75" customHeight="1">
      <c r="A44" s="35" t="s">
        <v>16</v>
      </c>
      <c r="B44" s="33" t="s">
        <v>6</v>
      </c>
      <c r="C44" s="6">
        <v>2</v>
      </c>
      <c r="D44" s="12"/>
      <c r="E44" s="11"/>
      <c r="F44" s="11">
        <f t="shared" si="3"/>
        <v>0</v>
      </c>
      <c r="G44" s="11">
        <f t="shared" si="4"/>
        <v>0</v>
      </c>
      <c r="H44" s="11">
        <f t="shared" si="5"/>
        <v>0</v>
      </c>
      <c r="I44" s="36"/>
    </row>
    <row r="45" spans="1:9" ht="12.75" customHeight="1">
      <c r="A45" s="64" t="s">
        <v>17</v>
      </c>
      <c r="B45" s="33" t="s">
        <v>6</v>
      </c>
      <c r="C45" s="6">
        <v>20</v>
      </c>
      <c r="D45" s="12"/>
      <c r="E45" s="11"/>
      <c r="F45" s="11">
        <f t="shared" si="3"/>
        <v>0</v>
      </c>
      <c r="G45" s="11">
        <f t="shared" si="4"/>
        <v>0</v>
      </c>
      <c r="H45" s="11">
        <f t="shared" si="5"/>
        <v>0</v>
      </c>
      <c r="I45" s="36"/>
    </row>
    <row r="46" spans="1:9" ht="12.75" customHeight="1">
      <c r="A46" s="35" t="s">
        <v>18</v>
      </c>
      <c r="B46" s="33" t="s">
        <v>6</v>
      </c>
      <c r="C46" s="6">
        <v>10</v>
      </c>
      <c r="D46" s="12"/>
      <c r="E46" s="11"/>
      <c r="F46" s="11">
        <f t="shared" si="3"/>
        <v>0</v>
      </c>
      <c r="G46" s="11">
        <f t="shared" si="4"/>
        <v>0</v>
      </c>
      <c r="H46" s="11">
        <f t="shared" si="5"/>
        <v>0</v>
      </c>
      <c r="I46" s="36"/>
    </row>
    <row r="47" spans="1:9" ht="12.75" customHeight="1">
      <c r="A47" s="64" t="s">
        <v>95</v>
      </c>
      <c r="B47" s="33" t="s">
        <v>6</v>
      </c>
      <c r="C47" s="36">
        <v>3</v>
      </c>
      <c r="D47" s="12"/>
      <c r="E47" s="11"/>
      <c r="F47" s="11">
        <f>C47*D47</f>
        <v>0</v>
      </c>
      <c r="G47" s="11">
        <f>C47*E47</f>
        <v>0</v>
      </c>
      <c r="H47" s="11">
        <f>F47+G47</f>
        <v>0</v>
      </c>
      <c r="I47" s="36"/>
    </row>
    <row r="48" spans="1:9" ht="12.75" customHeight="1">
      <c r="A48" s="64" t="s">
        <v>19</v>
      </c>
      <c r="B48" s="33" t="s">
        <v>6</v>
      </c>
      <c r="C48" s="6">
        <v>5</v>
      </c>
      <c r="D48" s="12"/>
      <c r="E48" s="11"/>
      <c r="F48" s="11">
        <f t="shared" si="3"/>
        <v>0</v>
      </c>
      <c r="G48" s="11">
        <f t="shared" si="4"/>
        <v>0</v>
      </c>
      <c r="H48" s="11">
        <f t="shared" si="5"/>
        <v>0</v>
      </c>
      <c r="I48" s="36"/>
    </row>
    <row r="49" spans="1:9" ht="12.75" customHeight="1">
      <c r="A49" s="64" t="s">
        <v>72</v>
      </c>
      <c r="B49" s="33" t="s">
        <v>6</v>
      </c>
      <c r="C49" s="6">
        <v>10</v>
      </c>
      <c r="D49" s="12"/>
      <c r="E49" s="11"/>
      <c r="F49" s="11">
        <f t="shared" si="3"/>
        <v>0</v>
      </c>
      <c r="G49" s="11">
        <f t="shared" si="4"/>
        <v>0</v>
      </c>
      <c r="H49" s="11">
        <f t="shared" si="5"/>
        <v>0</v>
      </c>
      <c r="I49" s="36"/>
    </row>
    <row r="50" spans="1:9" ht="12.75" customHeight="1">
      <c r="A50" s="34" t="s">
        <v>71</v>
      </c>
      <c r="B50" s="33" t="s">
        <v>6</v>
      </c>
      <c r="C50" s="6">
        <v>2</v>
      </c>
      <c r="D50" s="12"/>
      <c r="E50" s="11"/>
      <c r="F50" s="11">
        <f t="shared" si="3"/>
        <v>0</v>
      </c>
      <c r="G50" s="11">
        <f t="shared" si="4"/>
        <v>0</v>
      </c>
      <c r="H50" s="11">
        <f t="shared" si="5"/>
        <v>0</v>
      </c>
      <c r="I50" s="36"/>
    </row>
    <row r="51" spans="1:9" ht="12.75" customHeight="1">
      <c r="A51" s="64" t="s">
        <v>96</v>
      </c>
      <c r="B51" s="33" t="s">
        <v>6</v>
      </c>
      <c r="C51" s="36">
        <v>3</v>
      </c>
      <c r="D51" s="12"/>
      <c r="E51" s="11"/>
      <c r="F51" s="11">
        <f>C51*D51</f>
        <v>0</v>
      </c>
      <c r="G51" s="11">
        <f>C51*E51</f>
        <v>0</v>
      </c>
      <c r="H51" s="11">
        <f>F51+G51</f>
        <v>0</v>
      </c>
      <c r="I51" s="36"/>
    </row>
    <row r="52" spans="1:9" ht="12.75" customHeight="1">
      <c r="A52" s="35" t="s">
        <v>73</v>
      </c>
      <c r="B52" s="33" t="s">
        <v>6</v>
      </c>
      <c r="C52" s="6">
        <v>4</v>
      </c>
      <c r="D52" s="12"/>
      <c r="E52" s="11"/>
      <c r="F52" s="11">
        <f t="shared" si="3"/>
        <v>0</v>
      </c>
      <c r="G52" s="11">
        <f t="shared" si="4"/>
        <v>0</v>
      </c>
      <c r="H52" s="11">
        <f t="shared" si="5"/>
        <v>0</v>
      </c>
      <c r="I52" s="36"/>
    </row>
    <row r="53" spans="1:9" ht="12.75" customHeight="1">
      <c r="A53" s="35" t="s">
        <v>74</v>
      </c>
      <c r="B53" s="33" t="s">
        <v>6</v>
      </c>
      <c r="C53" s="6">
        <v>2</v>
      </c>
      <c r="D53" s="12"/>
      <c r="E53" s="11"/>
      <c r="F53" s="11">
        <f t="shared" si="3"/>
        <v>0</v>
      </c>
      <c r="G53" s="11">
        <f t="shared" si="4"/>
        <v>0</v>
      </c>
      <c r="H53" s="11">
        <f t="shared" si="5"/>
        <v>0</v>
      </c>
      <c r="I53" s="36"/>
    </row>
    <row r="54" spans="1:9" ht="12.75" customHeight="1">
      <c r="A54" s="63" t="s">
        <v>20</v>
      </c>
      <c r="B54" s="33" t="s">
        <v>6</v>
      </c>
      <c r="C54" s="6">
        <v>1</v>
      </c>
      <c r="D54" s="11"/>
      <c r="E54" s="11"/>
      <c r="F54" s="11">
        <f t="shared" si="3"/>
        <v>0</v>
      </c>
      <c r="G54" s="11">
        <f t="shared" si="4"/>
        <v>0</v>
      </c>
      <c r="H54" s="11">
        <f t="shared" si="5"/>
        <v>0</v>
      </c>
      <c r="I54" s="36"/>
    </row>
    <row r="55" spans="1:9" ht="12.75" customHeight="1">
      <c r="A55" s="35" t="s">
        <v>21</v>
      </c>
      <c r="B55" s="33" t="s">
        <v>6</v>
      </c>
      <c r="C55" s="6">
        <v>59</v>
      </c>
      <c r="D55" s="11"/>
      <c r="E55" s="11"/>
      <c r="F55" s="11">
        <f t="shared" si="3"/>
        <v>0</v>
      </c>
      <c r="G55" s="11">
        <f t="shared" si="4"/>
        <v>0</v>
      </c>
      <c r="H55" s="11">
        <f t="shared" si="5"/>
        <v>0</v>
      </c>
      <c r="I55" s="36"/>
    </row>
    <row r="56" spans="1:5" ht="12.75" customHeight="1">
      <c r="A56" s="32"/>
      <c r="B56" s="33"/>
      <c r="C56" s="56"/>
      <c r="D56" s="11"/>
      <c r="E56" s="11"/>
    </row>
    <row r="57" spans="1:5" ht="12.75" customHeight="1">
      <c r="A57" s="31" t="s">
        <v>22</v>
      </c>
      <c r="B57" s="33"/>
      <c r="C57" s="56"/>
      <c r="D57" s="11"/>
      <c r="E57" s="11"/>
    </row>
    <row r="58" spans="1:8" ht="12.75" customHeight="1">
      <c r="A58" s="64" t="s">
        <v>23</v>
      </c>
      <c r="B58" s="33" t="s">
        <v>6</v>
      </c>
      <c r="C58" s="36">
        <v>5</v>
      </c>
      <c r="D58" s="11"/>
      <c r="E58" s="11"/>
      <c r="F58" s="11">
        <f>C58*D58</f>
        <v>0</v>
      </c>
      <c r="G58" s="11">
        <f>C58*E58</f>
        <v>0</v>
      </c>
      <c r="H58" s="11">
        <f>F58+G58</f>
        <v>0</v>
      </c>
    </row>
    <row r="59" spans="1:8" ht="12.75" customHeight="1">
      <c r="A59" s="64" t="s">
        <v>24</v>
      </c>
      <c r="B59" s="33" t="s">
        <v>6</v>
      </c>
      <c r="C59" s="36">
        <v>2</v>
      </c>
      <c r="D59" s="11"/>
      <c r="E59" s="11"/>
      <c r="F59" s="11">
        <f>C59*D59</f>
        <v>0</v>
      </c>
      <c r="G59" s="11">
        <f>C59*E59</f>
        <v>0</v>
      </c>
      <c r="H59" s="11">
        <f>F59+G59</f>
        <v>0</v>
      </c>
    </row>
    <row r="60" spans="1:8" ht="12.75" customHeight="1">
      <c r="A60" s="64" t="s">
        <v>25</v>
      </c>
      <c r="B60" s="33" t="s">
        <v>6</v>
      </c>
      <c r="C60" s="36">
        <v>2</v>
      </c>
      <c r="D60" s="11"/>
      <c r="E60" s="11"/>
      <c r="F60" s="11">
        <f>C60*D60</f>
        <v>0</v>
      </c>
      <c r="G60" s="11">
        <f>C60*E60</f>
        <v>0</v>
      </c>
      <c r="H60" s="11">
        <f>F60+G60</f>
        <v>0</v>
      </c>
    </row>
    <row r="61" spans="1:5" ht="12.75" customHeight="1">
      <c r="A61" s="39"/>
      <c r="B61" s="33"/>
      <c r="C61" s="56"/>
      <c r="D61" s="11"/>
      <c r="E61" s="11"/>
    </row>
    <row r="62" spans="1:5" ht="12.75" customHeight="1">
      <c r="A62" s="31" t="s">
        <v>26</v>
      </c>
      <c r="B62" s="33"/>
      <c r="C62" s="56"/>
      <c r="D62" s="11"/>
      <c r="E62" s="11"/>
    </row>
    <row r="63" spans="1:8" ht="12.75" customHeight="1">
      <c r="A63" s="64" t="s">
        <v>27</v>
      </c>
      <c r="B63" s="33" t="s">
        <v>6</v>
      </c>
      <c r="C63" s="36">
        <v>1</v>
      </c>
      <c r="D63" s="11"/>
      <c r="E63" s="11"/>
      <c r="F63" s="11">
        <f aca="true" t="shared" si="6" ref="F63:F70">C63*D63</f>
        <v>0</v>
      </c>
      <c r="G63" s="11">
        <f aca="true" t="shared" si="7" ref="G63:G70">C63*E63</f>
        <v>0</v>
      </c>
      <c r="H63" s="11">
        <f aca="true" t="shared" si="8" ref="H63:H70">F63+G63</f>
        <v>0</v>
      </c>
    </row>
    <row r="64" spans="1:8" ht="12.75" customHeight="1">
      <c r="A64" s="35" t="s">
        <v>45</v>
      </c>
      <c r="B64" s="33" t="s">
        <v>6</v>
      </c>
      <c r="C64" s="36">
        <v>1</v>
      </c>
      <c r="D64" s="11"/>
      <c r="E64" s="11"/>
      <c r="F64" s="11">
        <f t="shared" si="6"/>
        <v>0</v>
      </c>
      <c r="G64" s="11">
        <f t="shared" si="7"/>
        <v>0</v>
      </c>
      <c r="H64" s="11">
        <f t="shared" si="8"/>
        <v>0</v>
      </c>
    </row>
    <row r="65" spans="1:8" ht="12.75" customHeight="1">
      <c r="A65" s="35" t="s">
        <v>75</v>
      </c>
      <c r="B65" s="33" t="s">
        <v>6</v>
      </c>
      <c r="C65" s="36">
        <v>1</v>
      </c>
      <c r="D65" s="36"/>
      <c r="E65" s="11"/>
      <c r="F65" s="11">
        <f t="shared" si="6"/>
        <v>0</v>
      </c>
      <c r="G65" s="11">
        <f t="shared" si="7"/>
        <v>0</v>
      </c>
      <c r="H65" s="11">
        <f t="shared" si="8"/>
        <v>0</v>
      </c>
    </row>
    <row r="66" spans="1:8" ht="12.75" customHeight="1">
      <c r="A66" s="35" t="s">
        <v>28</v>
      </c>
      <c r="B66" s="33" t="s">
        <v>6</v>
      </c>
      <c r="C66" s="36">
        <v>1</v>
      </c>
      <c r="D66" s="36"/>
      <c r="E66" s="11"/>
      <c r="F66" s="11">
        <f t="shared" si="6"/>
        <v>0</v>
      </c>
      <c r="G66" s="11">
        <f t="shared" si="7"/>
        <v>0</v>
      </c>
      <c r="H66" s="11">
        <f t="shared" si="8"/>
        <v>0</v>
      </c>
    </row>
    <row r="67" spans="1:8" ht="12.75" customHeight="1">
      <c r="A67" s="35" t="s">
        <v>29</v>
      </c>
      <c r="B67" s="33" t="s">
        <v>6</v>
      </c>
      <c r="C67" s="36">
        <v>3</v>
      </c>
      <c r="D67" s="36"/>
      <c r="E67" s="11"/>
      <c r="F67" s="11">
        <f t="shared" si="6"/>
        <v>0</v>
      </c>
      <c r="G67" s="11">
        <f t="shared" si="7"/>
        <v>0</v>
      </c>
      <c r="H67" s="11">
        <f t="shared" si="8"/>
        <v>0</v>
      </c>
    </row>
    <row r="68" spans="1:8" ht="12.75" customHeight="1">
      <c r="A68" s="35" t="s">
        <v>76</v>
      </c>
      <c r="B68" s="33" t="s">
        <v>6</v>
      </c>
      <c r="C68" s="36">
        <v>1</v>
      </c>
      <c r="D68" s="36"/>
      <c r="E68" s="11"/>
      <c r="F68" s="11">
        <f t="shared" si="6"/>
        <v>0</v>
      </c>
      <c r="G68" s="11">
        <f t="shared" si="7"/>
        <v>0</v>
      </c>
      <c r="H68" s="11">
        <f t="shared" si="8"/>
        <v>0</v>
      </c>
    </row>
    <row r="69" spans="1:8" ht="12.75" customHeight="1">
      <c r="A69" s="35" t="s">
        <v>30</v>
      </c>
      <c r="B69" s="33" t="s">
        <v>6</v>
      </c>
      <c r="C69" s="36">
        <v>1</v>
      </c>
      <c r="D69" s="36"/>
      <c r="E69" s="11"/>
      <c r="F69" s="11">
        <f t="shared" si="6"/>
        <v>0</v>
      </c>
      <c r="G69" s="11">
        <f t="shared" si="7"/>
        <v>0</v>
      </c>
      <c r="H69" s="11">
        <f t="shared" si="8"/>
        <v>0</v>
      </c>
    </row>
    <row r="70" spans="1:8" ht="12.75" customHeight="1">
      <c r="A70" s="35" t="s">
        <v>77</v>
      </c>
      <c r="B70" s="33" t="s">
        <v>6</v>
      </c>
      <c r="C70" s="36">
        <v>1</v>
      </c>
      <c r="D70" s="36"/>
      <c r="E70" s="11"/>
      <c r="F70" s="11">
        <f t="shared" si="6"/>
        <v>0</v>
      </c>
      <c r="G70" s="11">
        <f t="shared" si="7"/>
        <v>0</v>
      </c>
      <c r="H70" s="11">
        <f t="shared" si="8"/>
        <v>0</v>
      </c>
    </row>
    <row r="71" spans="1:5" ht="12.75" customHeight="1">
      <c r="A71" s="39"/>
      <c r="B71" s="33"/>
      <c r="C71" s="56"/>
      <c r="D71" s="11"/>
      <c r="E71" s="11"/>
    </row>
    <row r="72" spans="1:5" ht="12.75" customHeight="1">
      <c r="A72" s="31" t="s">
        <v>59</v>
      </c>
      <c r="B72" s="33"/>
      <c r="C72" s="56"/>
      <c r="D72" s="11"/>
      <c r="E72" s="11"/>
    </row>
    <row r="73" spans="1:8" s="9" customFormat="1" ht="12.75" customHeight="1">
      <c r="A73" s="35" t="s">
        <v>60</v>
      </c>
      <c r="B73" s="33" t="s">
        <v>6</v>
      </c>
      <c r="C73" s="36">
        <v>4</v>
      </c>
      <c r="D73" s="36"/>
      <c r="E73" s="11"/>
      <c r="F73" s="11">
        <f>C73*D73</f>
        <v>0</v>
      </c>
      <c r="G73" s="11">
        <f>C73*E73</f>
        <v>0</v>
      </c>
      <c r="H73" s="11">
        <f>F73+G73</f>
        <v>0</v>
      </c>
    </row>
    <row r="74" spans="1:5" ht="12.75" customHeight="1">
      <c r="A74" s="39"/>
      <c r="B74" s="33"/>
      <c r="C74" s="56"/>
      <c r="D74" s="11"/>
      <c r="E74" s="11"/>
    </row>
    <row r="75" spans="1:5" ht="12.75" customHeight="1">
      <c r="A75" s="31" t="s">
        <v>31</v>
      </c>
      <c r="B75" s="33"/>
      <c r="C75" s="56"/>
      <c r="D75" s="11"/>
      <c r="E75" s="11"/>
    </row>
    <row r="76" spans="1:8" ht="12.75" customHeight="1">
      <c r="A76" s="35" t="s">
        <v>43</v>
      </c>
      <c r="B76" s="33" t="s">
        <v>6</v>
      </c>
      <c r="C76" s="36">
        <v>40</v>
      </c>
      <c r="D76" s="36"/>
      <c r="E76" s="11"/>
      <c r="F76" s="11">
        <f>C76*D76</f>
        <v>0</v>
      </c>
      <c r="G76" s="11">
        <f>C76*E76</f>
        <v>0</v>
      </c>
      <c r="H76" s="11">
        <f>F76+G76</f>
        <v>0</v>
      </c>
    </row>
    <row r="77" spans="1:8" ht="12.75" customHeight="1">
      <c r="A77" s="35" t="s">
        <v>49</v>
      </c>
      <c r="B77" s="33" t="s">
        <v>6</v>
      </c>
      <c r="C77" s="36">
        <v>25</v>
      </c>
      <c r="D77" s="36"/>
      <c r="E77" s="11"/>
      <c r="F77" s="11">
        <f>C77*D77</f>
        <v>0</v>
      </c>
      <c r="G77" s="11">
        <f>C77*E77</f>
        <v>0</v>
      </c>
      <c r="H77" s="11">
        <f>F77+G77</f>
        <v>0</v>
      </c>
    </row>
    <row r="78" spans="1:8" s="9" customFormat="1" ht="12.75" customHeight="1">
      <c r="A78" s="35" t="s">
        <v>58</v>
      </c>
      <c r="B78" s="33" t="s">
        <v>6</v>
      </c>
      <c r="C78" s="36">
        <v>1</v>
      </c>
      <c r="D78" s="36"/>
      <c r="E78" s="11"/>
      <c r="F78" s="11">
        <f>C78*D78</f>
        <v>0</v>
      </c>
      <c r="G78" s="11">
        <f>C78*E78</f>
        <v>0</v>
      </c>
      <c r="H78" s="11">
        <f>F78+G78</f>
        <v>0</v>
      </c>
    </row>
    <row r="79" spans="1:8" s="9" customFormat="1" ht="12.75" customHeight="1">
      <c r="A79" s="35" t="s">
        <v>93</v>
      </c>
      <c r="B79" s="33" t="s">
        <v>6</v>
      </c>
      <c r="C79" s="36">
        <v>3</v>
      </c>
      <c r="D79" s="11"/>
      <c r="E79" s="11"/>
      <c r="F79" s="11">
        <f>C79*D79</f>
        <v>0</v>
      </c>
      <c r="G79" s="11">
        <f>C79*E79</f>
        <v>0</v>
      </c>
      <c r="H79" s="11">
        <f>F79+G79</f>
        <v>0</v>
      </c>
    </row>
    <row r="80" spans="1:8" s="9" customFormat="1" ht="12.75" customHeight="1">
      <c r="A80" s="35" t="s">
        <v>94</v>
      </c>
      <c r="B80" s="33" t="s">
        <v>6</v>
      </c>
      <c r="C80" s="36">
        <v>3</v>
      </c>
      <c r="D80" s="11"/>
      <c r="E80" s="11"/>
      <c r="F80" s="11">
        <f>C80*D80</f>
        <v>0</v>
      </c>
      <c r="G80" s="11">
        <f>C80*E80</f>
        <v>0</v>
      </c>
      <c r="H80" s="11">
        <f>F80+G80</f>
        <v>0</v>
      </c>
    </row>
    <row r="81" spans="1:5" ht="12.75" customHeight="1">
      <c r="A81" s="39"/>
      <c r="B81" s="33"/>
      <c r="C81" s="56"/>
      <c r="D81" s="11"/>
      <c r="E81" s="11"/>
    </row>
    <row r="82" spans="1:5" ht="12.75" customHeight="1">
      <c r="A82" s="31" t="s">
        <v>32</v>
      </c>
      <c r="B82" s="33"/>
      <c r="C82" s="56"/>
      <c r="D82" s="11"/>
      <c r="E82" s="11"/>
    </row>
    <row r="83" spans="1:8" ht="12.75" customHeight="1">
      <c r="A83" s="64" t="s">
        <v>78</v>
      </c>
      <c r="B83" s="33" t="s">
        <v>33</v>
      </c>
      <c r="C83" s="36">
        <v>30</v>
      </c>
      <c r="D83" s="36"/>
      <c r="E83" s="11"/>
      <c r="F83" s="11">
        <f aca="true" t="shared" si="9" ref="F83:F90">C83*D83</f>
        <v>0</v>
      </c>
      <c r="G83" s="11">
        <f aca="true" t="shared" si="10" ref="G83:G90">C83*E83</f>
        <v>0</v>
      </c>
      <c r="H83" s="11">
        <f aca="true" t="shared" si="11" ref="H83:H90">F83+G83</f>
        <v>0</v>
      </c>
    </row>
    <row r="84" spans="1:8" ht="12.75" customHeight="1">
      <c r="A84" s="64" t="s">
        <v>80</v>
      </c>
      <c r="B84" s="33" t="s">
        <v>33</v>
      </c>
      <c r="C84" s="36">
        <v>180</v>
      </c>
      <c r="D84" s="36"/>
      <c r="E84" s="11"/>
      <c r="F84" s="11">
        <f t="shared" si="9"/>
        <v>0</v>
      </c>
      <c r="G84" s="11">
        <f t="shared" si="10"/>
        <v>0</v>
      </c>
      <c r="H84" s="11">
        <f t="shared" si="11"/>
        <v>0</v>
      </c>
    </row>
    <row r="85" spans="1:8" ht="12.75" customHeight="1">
      <c r="A85" s="64" t="s">
        <v>34</v>
      </c>
      <c r="B85" s="33" t="s">
        <v>33</v>
      </c>
      <c r="C85" s="36">
        <v>550</v>
      </c>
      <c r="D85" s="36"/>
      <c r="E85" s="11"/>
      <c r="F85" s="11">
        <f t="shared" si="9"/>
        <v>0</v>
      </c>
      <c r="G85" s="11">
        <f t="shared" si="10"/>
        <v>0</v>
      </c>
      <c r="H85" s="11">
        <f t="shared" si="11"/>
        <v>0</v>
      </c>
    </row>
    <row r="86" spans="1:8" ht="12.75" customHeight="1">
      <c r="A86" s="64" t="s">
        <v>97</v>
      </c>
      <c r="B86" s="33" t="s">
        <v>33</v>
      </c>
      <c r="C86" s="36">
        <v>6</v>
      </c>
      <c r="D86" s="36"/>
      <c r="E86" s="11"/>
      <c r="F86" s="11">
        <f>C86*D86</f>
        <v>0</v>
      </c>
      <c r="G86" s="11">
        <f>C86*E86</f>
        <v>0</v>
      </c>
      <c r="H86" s="11">
        <f>F86+G86</f>
        <v>0</v>
      </c>
    </row>
    <row r="87" spans="1:8" ht="12.75" customHeight="1">
      <c r="A87" s="64" t="s">
        <v>35</v>
      </c>
      <c r="B87" s="33" t="s">
        <v>33</v>
      </c>
      <c r="C87" s="36">
        <v>200</v>
      </c>
      <c r="D87" s="36"/>
      <c r="E87" s="11"/>
      <c r="F87" s="11">
        <f t="shared" si="9"/>
        <v>0</v>
      </c>
      <c r="G87" s="11">
        <f t="shared" si="10"/>
        <v>0</v>
      </c>
      <c r="H87" s="11">
        <f t="shared" si="11"/>
        <v>0</v>
      </c>
    </row>
    <row r="88" spans="1:8" ht="12.75" customHeight="1">
      <c r="A88" s="64" t="s">
        <v>81</v>
      </c>
      <c r="B88" s="33" t="s">
        <v>33</v>
      </c>
      <c r="C88" s="36">
        <v>3100</v>
      </c>
      <c r="D88" s="36"/>
      <c r="E88" s="11"/>
      <c r="F88" s="11">
        <f t="shared" si="9"/>
        <v>0</v>
      </c>
      <c r="G88" s="11">
        <f t="shared" si="10"/>
        <v>0</v>
      </c>
      <c r="H88" s="11">
        <f t="shared" si="11"/>
        <v>0</v>
      </c>
    </row>
    <row r="89" spans="1:8" ht="12.75" customHeight="1">
      <c r="A89" s="35" t="s">
        <v>61</v>
      </c>
      <c r="B89" s="33" t="s">
        <v>33</v>
      </c>
      <c r="C89" s="36">
        <v>100</v>
      </c>
      <c r="D89" s="36"/>
      <c r="E89" s="11"/>
      <c r="F89" s="11">
        <f t="shared" si="9"/>
        <v>0</v>
      </c>
      <c r="G89" s="11">
        <f t="shared" si="10"/>
        <v>0</v>
      </c>
      <c r="H89" s="11">
        <f t="shared" si="11"/>
        <v>0</v>
      </c>
    </row>
    <row r="90" spans="1:8" s="9" customFormat="1" ht="12" customHeight="1">
      <c r="A90" s="35" t="s">
        <v>36</v>
      </c>
      <c r="B90" s="33" t="s">
        <v>33</v>
      </c>
      <c r="C90" s="36">
        <v>72</v>
      </c>
      <c r="D90" s="36"/>
      <c r="E90" s="11"/>
      <c r="F90" s="11">
        <f t="shared" si="9"/>
        <v>0</v>
      </c>
      <c r="G90" s="11">
        <f t="shared" si="10"/>
        <v>0</v>
      </c>
      <c r="H90" s="11">
        <f t="shared" si="11"/>
        <v>0</v>
      </c>
    </row>
    <row r="91" spans="1:5" ht="12.75" customHeight="1">
      <c r="A91" s="39"/>
      <c r="B91" s="33"/>
      <c r="C91" s="56"/>
      <c r="D91" s="11"/>
      <c r="E91" s="11"/>
    </row>
    <row r="92" spans="1:5" ht="12.75" customHeight="1">
      <c r="A92" s="31" t="s">
        <v>37</v>
      </c>
      <c r="B92" s="33"/>
      <c r="C92" s="56"/>
      <c r="D92" s="11"/>
      <c r="E92" s="11"/>
    </row>
    <row r="93" spans="1:8" ht="12.75" customHeight="1">
      <c r="A93" s="34" t="s">
        <v>54</v>
      </c>
      <c r="B93" s="25" t="s">
        <v>33</v>
      </c>
      <c r="C93" s="11">
        <v>30</v>
      </c>
      <c r="D93" s="11"/>
      <c r="E93" s="11"/>
      <c r="F93" s="11">
        <f>C93*D93</f>
        <v>0</v>
      </c>
      <c r="G93" s="11">
        <f>C93*E93</f>
        <v>0</v>
      </c>
      <c r="H93" s="11">
        <f>F93+G93</f>
        <v>0</v>
      </c>
    </row>
    <row r="94" spans="1:8" ht="12.75" customHeight="1">
      <c r="A94" s="34" t="s">
        <v>55</v>
      </c>
      <c r="B94" s="25" t="s">
        <v>33</v>
      </c>
      <c r="C94" s="11">
        <v>50</v>
      </c>
      <c r="D94" s="11"/>
      <c r="E94" s="11"/>
      <c r="F94" s="11">
        <f>C94*D94</f>
        <v>0</v>
      </c>
      <c r="G94" s="11">
        <f>C94*E94</f>
        <v>0</v>
      </c>
      <c r="H94" s="11">
        <f>F94+G94</f>
        <v>0</v>
      </c>
    </row>
    <row r="95" spans="1:8" ht="12.75" customHeight="1">
      <c r="A95" s="34" t="s">
        <v>92</v>
      </c>
      <c r="B95" s="25" t="s">
        <v>33</v>
      </c>
      <c r="C95" s="11">
        <v>20</v>
      </c>
      <c r="D95" s="11"/>
      <c r="E95" s="11"/>
      <c r="F95" s="11">
        <f>C95*D95</f>
        <v>0</v>
      </c>
      <c r="G95" s="11">
        <f>C95*E95</f>
        <v>0</v>
      </c>
      <c r="H95" s="11">
        <f>F95+G95</f>
        <v>0</v>
      </c>
    </row>
    <row r="96" spans="1:8" ht="12.75" customHeight="1">
      <c r="A96" s="34" t="s">
        <v>56</v>
      </c>
      <c r="B96" s="25" t="s">
        <v>33</v>
      </c>
      <c r="C96" s="11">
        <v>70</v>
      </c>
      <c r="D96" s="11"/>
      <c r="E96" s="11"/>
      <c r="F96" s="11">
        <f>C96*D96</f>
        <v>0</v>
      </c>
      <c r="G96" s="11">
        <f>C96*E96</f>
        <v>0</v>
      </c>
      <c r="H96" s="11">
        <f>F96+G96</f>
        <v>0</v>
      </c>
    </row>
    <row r="97" spans="1:8" ht="12.75" customHeight="1">
      <c r="A97" s="34" t="s">
        <v>57</v>
      </c>
      <c r="B97" s="25" t="s">
        <v>33</v>
      </c>
      <c r="C97" s="11">
        <v>70</v>
      </c>
      <c r="D97" s="11"/>
      <c r="E97" s="11"/>
      <c r="F97" s="11">
        <f>C97*D97</f>
        <v>0</v>
      </c>
      <c r="G97" s="11">
        <f>C97*E97</f>
        <v>0</v>
      </c>
      <c r="H97" s="11">
        <f>F97+G97</f>
        <v>0</v>
      </c>
    </row>
    <row r="98" spans="1:8" ht="12.75" customHeight="1" thickBot="1">
      <c r="A98" s="40"/>
      <c r="B98" s="41"/>
      <c r="C98" s="58"/>
      <c r="D98" s="42"/>
      <c r="E98" s="43"/>
      <c r="F98" s="43"/>
      <c r="G98" s="43"/>
      <c r="H98" s="43"/>
    </row>
    <row r="99" spans="1:5" ht="12.75" customHeight="1" thickTop="1">
      <c r="A99" s="32"/>
      <c r="B99" s="33"/>
      <c r="C99" s="59"/>
      <c r="D99" s="22"/>
      <c r="E99" s="11"/>
    </row>
    <row r="100" spans="1:8" s="4" customFormat="1" ht="12.75" customHeight="1">
      <c r="A100" s="14" t="s">
        <v>87</v>
      </c>
      <c r="B100" s="45"/>
      <c r="C100" s="60"/>
      <c r="D100" s="47"/>
      <c r="E100" s="13"/>
      <c r="F100" s="36">
        <f>SUM(F9:F97)</f>
        <v>0</v>
      </c>
      <c r="G100" s="36">
        <f>SUM(G9:G97)</f>
        <v>0</v>
      </c>
      <c r="H100" s="70">
        <f>SUM(H9:H97)</f>
        <v>0</v>
      </c>
    </row>
    <row r="101" spans="1:10" s="4" customFormat="1" ht="12.75" customHeight="1">
      <c r="A101" s="14"/>
      <c r="B101" s="45"/>
      <c r="C101" s="60"/>
      <c r="D101" s="47"/>
      <c r="E101" s="13"/>
      <c r="F101" s="5"/>
      <c r="G101" s="5"/>
      <c r="H101" s="5"/>
      <c r="I101" s="5"/>
      <c r="J101" s="5"/>
    </row>
    <row r="102" spans="1:10" s="4" customFormat="1" ht="12.75" customHeight="1">
      <c r="A102" s="44" t="s">
        <v>46</v>
      </c>
      <c r="B102" s="45"/>
      <c r="C102" s="60"/>
      <c r="D102" s="47"/>
      <c r="E102" s="13"/>
      <c r="F102" s="5"/>
      <c r="G102" s="5"/>
      <c r="H102" s="5">
        <f>H100*0.27</f>
        <v>0</v>
      </c>
      <c r="I102" s="5"/>
      <c r="J102" s="5"/>
    </row>
    <row r="103" spans="1:10" s="4" customFormat="1" ht="12.75" customHeight="1" thickBot="1">
      <c r="A103" s="49"/>
      <c r="B103" s="50"/>
      <c r="C103" s="61"/>
      <c r="D103" s="51"/>
      <c r="E103" s="52"/>
      <c r="F103" s="52"/>
      <c r="G103" s="52"/>
      <c r="H103" s="52"/>
      <c r="I103" s="5"/>
      <c r="J103" s="5"/>
    </row>
    <row r="104" spans="1:10" s="4" customFormat="1" ht="12.75" customHeight="1">
      <c r="A104" s="44"/>
      <c r="B104" s="45"/>
      <c r="C104" s="60"/>
      <c r="D104" s="47"/>
      <c r="E104" s="13"/>
      <c r="F104" s="5"/>
      <c r="G104" s="5"/>
      <c r="H104" s="5"/>
      <c r="I104" s="5"/>
      <c r="J104" s="5"/>
    </row>
    <row r="105" spans="1:10" s="4" customFormat="1" ht="12.75" customHeight="1">
      <c r="A105" s="14" t="s">
        <v>88</v>
      </c>
      <c r="B105" s="53"/>
      <c r="C105" s="62"/>
      <c r="D105" s="54"/>
      <c r="E105" s="48"/>
      <c r="F105" s="5"/>
      <c r="G105" s="5"/>
      <c r="H105" s="71">
        <f>H100+H102</f>
        <v>0</v>
      </c>
      <c r="I105" s="5"/>
      <c r="J105" s="5"/>
    </row>
    <row r="106" spans="1:10" s="4" customFormat="1" ht="12.75" customHeight="1">
      <c r="A106" s="44"/>
      <c r="B106" s="45"/>
      <c r="C106" s="46"/>
      <c r="D106" s="47"/>
      <c r="E106" s="13"/>
      <c r="F106" s="5"/>
      <c r="G106" s="5"/>
      <c r="H106" s="5"/>
      <c r="I106" s="5"/>
      <c r="J106" s="5"/>
    </row>
    <row r="107" spans="1:10" s="4" customFormat="1" ht="12.75" customHeight="1">
      <c r="A107" s="44"/>
      <c r="B107" s="45"/>
      <c r="C107" s="46"/>
      <c r="D107" s="47"/>
      <c r="E107" s="13"/>
      <c r="F107" s="5"/>
      <c r="G107" s="5"/>
      <c r="H107" s="5"/>
      <c r="I107" s="5"/>
      <c r="J107" s="5"/>
    </row>
    <row r="108" spans="1:5" s="4" customFormat="1" ht="12.75" customHeight="1">
      <c r="A108" s="44"/>
      <c r="B108" s="45"/>
      <c r="C108" s="46"/>
      <c r="D108" s="47"/>
      <c r="E108" s="13"/>
    </row>
    <row r="109" spans="1:5" s="4" customFormat="1" ht="12.75" customHeight="1">
      <c r="A109" s="55" t="s">
        <v>99</v>
      </c>
      <c r="B109" s="45"/>
      <c r="C109" s="46"/>
      <c r="D109" s="47"/>
      <c r="E109" s="13"/>
    </row>
    <row r="110" spans="1:5" s="4" customFormat="1" ht="12.75" customHeight="1">
      <c r="A110" s="44"/>
      <c r="B110" s="45"/>
      <c r="C110" s="46"/>
      <c r="D110" s="47"/>
      <c r="E110" s="13"/>
    </row>
  </sheetData>
  <sheetProtection/>
  <mergeCells count="2">
    <mergeCell ref="D6:E6"/>
    <mergeCell ref="F6:G6"/>
  </mergeCells>
  <printOptions horizontalCentered="1"/>
  <pageMargins left="0.2362204724409449" right="0.2362204724409449" top="0.5511811023622047" bottom="0.5511811023622047" header="0.31496062992125984" footer="0.31496062992125984"/>
  <pageSetup fitToHeight="0" fitToWidth="1" horizontalDpi="300" verticalDpi="300" orientation="portrait" paperSize="9" scale="70" r:id="rId1"/>
  <headerFooter alignWithMargins="0">
    <oddFooter>&amp;C&amp;"Times CE,Regular" &amp;P.oldal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Vass Csilla</dc:creator>
  <cp:keywords/>
  <dc:description/>
  <cp:lastModifiedBy>Csui</cp:lastModifiedBy>
  <cp:lastPrinted>2017-07-19T13:30:27Z</cp:lastPrinted>
  <dcterms:created xsi:type="dcterms:W3CDTF">2003-03-25T09:52:27Z</dcterms:created>
  <dcterms:modified xsi:type="dcterms:W3CDTF">2017-09-08T08:46:34Z</dcterms:modified>
  <cp:category/>
  <cp:version/>
  <cp:contentType/>
  <cp:contentStatus/>
</cp:coreProperties>
</file>